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45" windowWidth="15180" windowHeight="11640" activeTab="0"/>
  </bookViews>
  <sheets>
    <sheet name="Hauptseite" sheetId="1" r:id="rId1"/>
    <sheet name="Überlegungen" sheetId="2" r:id="rId2"/>
    <sheet name="Feldüberprüfung" sheetId="3" r:id="rId3"/>
  </sheets>
  <definedNames>
    <definedName name="_xlfn.SINGLE" hidden="1">#NAME?</definedName>
    <definedName name="Drehwinkel">'Hauptseite'!$B$10</definedName>
    <definedName name="Elemente">'Hauptseite'!$B$6</definedName>
    <definedName name="Kippwinkel">'Hauptseite'!$B$11</definedName>
    <definedName name="Loch">'Hauptseite'!$B$9</definedName>
    <definedName name="Radius">'Hauptseite'!$B$5</definedName>
    <definedName name="Winkel1">'Hauptseite'!$B$7</definedName>
    <definedName name="Winkel2">'Hauptseite'!$B$8</definedName>
    <definedName name="X_0">'Hauptseite'!$B$3</definedName>
    <definedName name="Y_0">'Hauptseite'!$B$4</definedName>
  </definedNames>
  <calcPr fullCalcOnLoad="1"/>
</workbook>
</file>

<file path=xl/sharedStrings.xml><?xml version="1.0" encoding="utf-8"?>
<sst xmlns="http://schemas.openxmlformats.org/spreadsheetml/2006/main" count="15" uniqueCount="15">
  <si>
    <t>RS-Animation</t>
  </si>
  <si>
    <t xml:space="preserve">X0: </t>
  </si>
  <si>
    <t xml:space="preserve">Y0: </t>
  </si>
  <si>
    <t xml:space="preserve">Radius: </t>
  </si>
  <si>
    <t xml:space="preserve">Elemente: </t>
  </si>
  <si>
    <t>Segmentwinkel:</t>
  </si>
  <si>
    <t xml:space="preserve">Öffnungswinkel: </t>
  </si>
  <si>
    <t xml:space="preserve">Kippwinkel: </t>
  </si>
  <si>
    <t xml:space="preserve">Drehwinkel: </t>
  </si>
  <si>
    <t>Feldüberprüfung</t>
  </si>
  <si>
    <t>Überlegung zur Berechnung des Differenzwinkels</t>
  </si>
  <si>
    <t>Radius:</t>
  </si>
  <si>
    <t>Öffnungswinkel:</t>
  </si>
  <si>
    <t>Ecken</t>
  </si>
  <si>
    <t xml:space="preserve">Loch: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</si>
</sst>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&quot;°&quot;"/>
    <numFmt numFmtId="167" formatCode="&quot;± &quot;General"/>
    <numFmt numFmtId="168" formatCode="&quot;± &quot;General&quot;°&quot;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_-* #,##0.0\ _€_-;\-* #,##0.0\ _€_-;_-* &quot;-&quot;??\ _€_-;_-@_-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&quot;± &quot;\%"/>
    <numFmt numFmtId="177" formatCode="&quot;± &quot;0%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Symbo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right" vertical="center"/>
    </xf>
    <xf numFmtId="166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75" fontId="0" fillId="0" borderId="0" xfId="46" applyNumberFormat="1" applyFont="1" applyAlignment="1">
      <alignment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1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image" Target="../media/image9.png" /><Relationship Id="rId7" Type="http://schemas.openxmlformats.org/officeDocument/2006/relationships/hyperlink" Target="http://www.vba-wissen.de/Beispiele.html" TargetMode="External" /><Relationship Id="rId8" Type="http://schemas.openxmlformats.org/officeDocument/2006/relationships/hyperlink" Target="http://www.vba-wissen.de/Beispiele.html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4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1</xdr:col>
      <xdr:colOff>0</xdr:colOff>
      <xdr:row>14</xdr:row>
      <xdr:rowOff>0</xdr:rowOff>
    </xdr:to>
    <xdr:pic>
      <xdr:nvPicPr>
        <xdr:cNvPr id="1" name="CB_Animati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76525"/>
          <a:ext cx="971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12</xdr:row>
      <xdr:rowOff>104775</xdr:rowOff>
    </xdr:from>
    <xdr:to>
      <xdr:col>2</xdr:col>
      <xdr:colOff>228600</xdr:colOff>
      <xdr:row>13</xdr:row>
      <xdr:rowOff>95250</xdr:rowOff>
    </xdr:to>
    <xdr:pic>
      <xdr:nvPicPr>
        <xdr:cNvPr id="2" name="CBx_farbi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278130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152400</xdr:rowOff>
    </xdr:from>
    <xdr:to>
      <xdr:col>1</xdr:col>
      <xdr:colOff>0</xdr:colOff>
      <xdr:row>15</xdr:row>
      <xdr:rowOff>152400</xdr:rowOff>
    </xdr:to>
    <xdr:pic>
      <xdr:nvPicPr>
        <xdr:cNvPr id="3" name="CB_Animati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90850"/>
          <a:ext cx="971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152400</xdr:rowOff>
    </xdr:from>
    <xdr:to>
      <xdr:col>1</xdr:col>
      <xdr:colOff>0</xdr:colOff>
      <xdr:row>17</xdr:row>
      <xdr:rowOff>152400</xdr:rowOff>
    </xdr:to>
    <xdr:pic>
      <xdr:nvPicPr>
        <xdr:cNvPr id="4" name="CB_Animati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314700"/>
          <a:ext cx="971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18</xdr:row>
      <xdr:rowOff>85725</xdr:rowOff>
    </xdr:from>
    <xdr:to>
      <xdr:col>2</xdr:col>
      <xdr:colOff>180975</xdr:colOff>
      <xdr:row>20</xdr:row>
      <xdr:rowOff>85725</xdr:rowOff>
    </xdr:to>
    <xdr:pic>
      <xdr:nvPicPr>
        <xdr:cNvPr id="5" name="CB_Animati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" y="3733800"/>
          <a:ext cx="971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21</xdr:row>
      <xdr:rowOff>19050</xdr:rowOff>
    </xdr:from>
    <xdr:to>
      <xdr:col>4</xdr:col>
      <xdr:colOff>0</xdr:colOff>
      <xdr:row>24</xdr:row>
      <xdr:rowOff>152400</xdr:rowOff>
    </xdr:to>
    <xdr:pic>
      <xdr:nvPicPr>
        <xdr:cNvPr id="6" name="Picture 3" descr="Hinweis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4152900"/>
          <a:ext cx="2276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</xdr:row>
      <xdr:rowOff>57150</xdr:rowOff>
    </xdr:from>
    <xdr:to>
      <xdr:col>8</xdr:col>
      <xdr:colOff>704850</xdr:colOff>
      <xdr:row>13</xdr:row>
      <xdr:rowOff>57150</xdr:rowOff>
    </xdr:to>
    <xdr:sp>
      <xdr:nvSpPr>
        <xdr:cNvPr id="7" name="Schirm"/>
        <xdr:cNvSpPr>
          <a:spLocks/>
        </xdr:cNvSpPr>
      </xdr:nvSpPr>
      <xdr:spPr>
        <a:xfrm>
          <a:off x="5591175" y="2895600"/>
          <a:ext cx="495300" cy="0"/>
        </a:xfrm>
        <a:custGeom>
          <a:pathLst>
            <a:path h="1" w="495530">
              <a:moveTo>
                <a:pt x="495529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495529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104775</xdr:rowOff>
    </xdr:from>
    <xdr:to>
      <xdr:col>9</xdr:col>
      <xdr:colOff>76200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800100" y="581025"/>
          <a:ext cx="738187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14</xdr:row>
      <xdr:rowOff>0</xdr:rowOff>
    </xdr:from>
    <xdr:to>
      <xdr:col>9</xdr:col>
      <xdr:colOff>76200</xdr:colOff>
      <xdr:row>16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952500" y="2419350"/>
          <a:ext cx="72294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</xdr:row>
      <xdr:rowOff>114300</xdr:rowOff>
    </xdr:from>
    <xdr:to>
      <xdr:col>1</xdr:col>
      <xdr:colOff>190500</xdr:colOff>
      <xdr:row>16</xdr:row>
      <xdr:rowOff>76200</xdr:rowOff>
    </xdr:to>
    <xdr:sp>
      <xdr:nvSpPr>
        <xdr:cNvPr id="3" name="Line 3"/>
        <xdr:cNvSpPr>
          <a:spLocks/>
        </xdr:cNvSpPr>
      </xdr:nvSpPr>
      <xdr:spPr>
        <a:xfrm>
          <a:off x="800100" y="590550"/>
          <a:ext cx="15240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</xdr:row>
      <xdr:rowOff>114300</xdr:rowOff>
    </xdr:from>
    <xdr:to>
      <xdr:col>2</xdr:col>
      <xdr:colOff>190500</xdr:colOff>
      <xdr:row>11</xdr:row>
      <xdr:rowOff>76200</xdr:rowOff>
    </xdr:to>
    <xdr:sp>
      <xdr:nvSpPr>
        <xdr:cNvPr id="4" name="Line 4"/>
        <xdr:cNvSpPr>
          <a:spLocks/>
        </xdr:cNvSpPr>
      </xdr:nvSpPr>
      <xdr:spPr>
        <a:xfrm>
          <a:off x="809625" y="590550"/>
          <a:ext cx="904875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11</xdr:row>
      <xdr:rowOff>66675</xdr:rowOff>
    </xdr:from>
    <xdr:to>
      <xdr:col>2</xdr:col>
      <xdr:colOff>190500</xdr:colOff>
      <xdr:row>16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952500" y="2000250"/>
          <a:ext cx="7620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11</xdr:row>
      <xdr:rowOff>66675</xdr:rowOff>
    </xdr:from>
    <xdr:to>
      <xdr:col>9</xdr:col>
      <xdr:colOff>38100</xdr:colOff>
      <xdr:row>13</xdr:row>
      <xdr:rowOff>152400</xdr:rowOff>
    </xdr:to>
    <xdr:sp>
      <xdr:nvSpPr>
        <xdr:cNvPr id="6" name="Line 6"/>
        <xdr:cNvSpPr>
          <a:spLocks/>
        </xdr:cNvSpPr>
      </xdr:nvSpPr>
      <xdr:spPr>
        <a:xfrm>
          <a:off x="1704975" y="2000250"/>
          <a:ext cx="64389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</xdr:row>
      <xdr:rowOff>85725</xdr:rowOff>
    </xdr:from>
    <xdr:to>
      <xdr:col>1</xdr:col>
      <xdr:colOff>638175</xdr:colOff>
      <xdr:row>13</xdr:row>
      <xdr:rowOff>85725</xdr:rowOff>
    </xdr:to>
    <xdr:sp>
      <xdr:nvSpPr>
        <xdr:cNvPr id="7" name="Line 7"/>
        <xdr:cNvSpPr>
          <a:spLocks/>
        </xdr:cNvSpPr>
      </xdr:nvSpPr>
      <xdr:spPr>
        <a:xfrm>
          <a:off x="800100" y="561975"/>
          <a:ext cx="600075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13</xdr:row>
      <xdr:rowOff>76200</xdr:rowOff>
    </xdr:from>
    <xdr:to>
      <xdr:col>9</xdr:col>
      <xdr:colOff>66675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1409700" y="2333625"/>
          <a:ext cx="67627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1695450</xdr:colOff>
      <xdr:row>7</xdr:row>
      <xdr:rowOff>9525</xdr:rowOff>
    </xdr:from>
    <xdr:ext cx="57150" cy="171450"/>
    <xdr:sp>
      <xdr:nvSpPr>
        <xdr:cNvPr id="9" name="Text Box 9"/>
        <xdr:cNvSpPr txBox="1">
          <a:spLocks noChangeArrowheads="1"/>
        </xdr:cNvSpPr>
      </xdr:nvSpPr>
      <xdr:spPr>
        <a:xfrm>
          <a:off x="3981450" y="1295400"/>
          <a:ext cx="57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3</xdr:col>
      <xdr:colOff>685800</xdr:colOff>
      <xdr:row>15</xdr:row>
      <xdr:rowOff>9525</xdr:rowOff>
    </xdr:from>
    <xdr:ext cx="57150" cy="171450"/>
    <xdr:sp>
      <xdr:nvSpPr>
        <xdr:cNvPr id="10" name="Text Box 10"/>
        <xdr:cNvSpPr txBox="1">
          <a:spLocks noChangeArrowheads="1"/>
        </xdr:cNvSpPr>
      </xdr:nvSpPr>
      <xdr:spPr>
        <a:xfrm>
          <a:off x="2971800" y="2590800"/>
          <a:ext cx="57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1</xdr:col>
      <xdr:colOff>342900</xdr:colOff>
      <xdr:row>8</xdr:row>
      <xdr:rowOff>95250</xdr:rowOff>
    </xdr:from>
    <xdr:ext cx="85725" cy="171450"/>
    <xdr:sp>
      <xdr:nvSpPr>
        <xdr:cNvPr id="11" name="Text Box 11"/>
        <xdr:cNvSpPr txBox="1">
          <a:spLocks noChangeArrowheads="1"/>
        </xdr:cNvSpPr>
      </xdr:nvSpPr>
      <xdr:spPr>
        <a:xfrm>
          <a:off x="1104900" y="1543050"/>
          <a:ext cx="857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</xdr:col>
      <xdr:colOff>657225</xdr:colOff>
      <xdr:row>12</xdr:row>
      <xdr:rowOff>142875</xdr:rowOff>
    </xdr:from>
    <xdr:ext cx="85725" cy="180975"/>
    <xdr:sp>
      <xdr:nvSpPr>
        <xdr:cNvPr id="12" name="Text Box 12"/>
        <xdr:cNvSpPr txBox="1">
          <a:spLocks noChangeArrowheads="1"/>
        </xdr:cNvSpPr>
      </xdr:nvSpPr>
      <xdr:spPr>
        <a:xfrm>
          <a:off x="2181225" y="2238375"/>
          <a:ext cx="857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oneCellAnchor>
    <xdr:from>
      <xdr:col>0</xdr:col>
      <xdr:colOff>657225</xdr:colOff>
      <xdr:row>9</xdr:row>
      <xdr:rowOff>142875</xdr:rowOff>
    </xdr:from>
    <xdr:ext cx="314325" cy="171450"/>
    <xdr:sp>
      <xdr:nvSpPr>
        <xdr:cNvPr id="13" name="Text Box 13"/>
        <xdr:cNvSpPr txBox="1">
          <a:spLocks noChangeArrowheads="1"/>
        </xdr:cNvSpPr>
      </xdr:nvSpPr>
      <xdr:spPr>
        <a:xfrm>
          <a:off x="657225" y="1752600"/>
          <a:ext cx="3143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Seite</a:t>
          </a:r>
        </a:p>
      </xdr:txBody>
    </xdr:sp>
    <xdr:clientData/>
  </xdr:oneCellAnchor>
  <xdr:oneCellAnchor>
    <xdr:from>
      <xdr:col>1</xdr:col>
      <xdr:colOff>428625</xdr:colOff>
      <xdr:row>13</xdr:row>
      <xdr:rowOff>133350</xdr:rowOff>
    </xdr:from>
    <xdr:ext cx="85725" cy="171450"/>
    <xdr:sp>
      <xdr:nvSpPr>
        <xdr:cNvPr id="14" name="Text Box 14"/>
        <xdr:cNvSpPr txBox="1">
          <a:spLocks noChangeArrowheads="1"/>
        </xdr:cNvSpPr>
      </xdr:nvSpPr>
      <xdr:spPr>
        <a:xfrm>
          <a:off x="1190625" y="2390775"/>
          <a:ext cx="857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twoCellAnchor>
    <xdr:from>
      <xdr:col>7</xdr:col>
      <xdr:colOff>666750</xdr:colOff>
      <xdr:row>12</xdr:row>
      <xdr:rowOff>38100</xdr:rowOff>
    </xdr:from>
    <xdr:to>
      <xdr:col>9</xdr:col>
      <xdr:colOff>57150</xdr:colOff>
      <xdr:row>13</xdr:row>
      <xdr:rowOff>152400</xdr:rowOff>
    </xdr:to>
    <xdr:sp>
      <xdr:nvSpPr>
        <xdr:cNvPr id="15" name="Arc 15"/>
        <xdr:cNvSpPr>
          <a:spLocks/>
        </xdr:cNvSpPr>
      </xdr:nvSpPr>
      <xdr:spPr>
        <a:xfrm>
          <a:off x="7077075" y="2133600"/>
          <a:ext cx="1085850" cy="276225"/>
        </a:xfrm>
        <a:custGeom>
          <a:pathLst>
            <a:path fill="none" h="6443" w="21600">
              <a:moveTo>
                <a:pt x="1" y="6442"/>
              </a:moveTo>
              <a:cubicBezTo>
                <a:pt x="0" y="6369"/>
                <a:pt x="0" y="6295"/>
                <a:pt x="0" y="6221"/>
              </a:cubicBezTo>
              <a:cubicBezTo>
                <a:pt x="0" y="4113"/>
                <a:pt x="308" y="2017"/>
                <a:pt x="915" y="0"/>
              </a:cubicBezTo>
            </a:path>
            <a:path stroke="0" h="6443" w="21600">
              <a:moveTo>
                <a:pt x="1" y="6442"/>
              </a:moveTo>
              <a:cubicBezTo>
                <a:pt x="0" y="6369"/>
                <a:pt x="0" y="6295"/>
                <a:pt x="0" y="6221"/>
              </a:cubicBezTo>
              <a:cubicBezTo>
                <a:pt x="0" y="4113"/>
                <a:pt x="308" y="2017"/>
                <a:pt x="915" y="0"/>
              </a:cubicBezTo>
              <a:lnTo>
                <a:pt x="21600" y="6221"/>
              </a:lnTo>
              <a:lnTo>
                <a:pt x="1" y="644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9525</xdr:colOff>
      <xdr:row>12</xdr:row>
      <xdr:rowOff>123825</xdr:rowOff>
    </xdr:from>
    <xdr:ext cx="95250" cy="180975"/>
    <xdr:sp>
      <xdr:nvSpPr>
        <xdr:cNvPr id="16" name="Text Box 16"/>
        <xdr:cNvSpPr txBox="1">
          <a:spLocks noChangeArrowheads="1"/>
        </xdr:cNvSpPr>
      </xdr:nvSpPr>
      <xdr:spPr>
        <a:xfrm>
          <a:off x="7181850" y="2219325"/>
          <a:ext cx="95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200"/>
  <sheetViews>
    <sheetView showGridLines="0" tabSelected="1" zoomScalePageLayoutView="0" workbookViewId="0" topLeftCell="A1">
      <selection activeCell="A1" sqref="A1:B1"/>
    </sheetView>
  </sheetViews>
  <sheetFormatPr defaultColWidth="11.421875" defaultRowHeight="12.75"/>
  <cols>
    <col min="1" max="1" width="14.57421875" style="1" customWidth="1"/>
    <col min="2" max="2" width="8.140625" style="1" customWidth="1"/>
    <col min="3" max="3" width="7.28125" style="1" customWidth="1"/>
    <col min="4" max="4" width="5.00390625" style="1" customWidth="1"/>
    <col min="5" max="25" width="11.421875" style="1" customWidth="1"/>
    <col min="26" max="26" width="11.421875" style="2" customWidth="1"/>
    <col min="27" max="16384" width="11.421875" style="1" customWidth="1"/>
  </cols>
  <sheetData>
    <row r="1" spans="1:2" ht="18">
      <c r="A1" s="11" t="s">
        <v>0</v>
      </c>
      <c r="B1" s="11"/>
    </row>
    <row r="2" ht="18">
      <c r="A2" s="1" t="str">
        <f ca="1">CELL("Dateiname")</f>
        <v>C:\DatenAkt\Daten\Webauftritt\VBA\Beispiele\[Regenschirm.xls]Hauptseite</v>
      </c>
    </row>
    <row r="3" spans="1:3" ht="18">
      <c r="A3" s="4" t="s">
        <v>1</v>
      </c>
      <c r="B3" s="3">
        <v>440</v>
      </c>
      <c r="C3" s="6">
        <v>10</v>
      </c>
    </row>
    <row r="4" spans="1:3" ht="18">
      <c r="A4" s="4" t="s">
        <v>2</v>
      </c>
      <c r="B4" s="3">
        <v>240</v>
      </c>
      <c r="C4" s="6">
        <v>10</v>
      </c>
    </row>
    <row r="5" spans="1:3" ht="18">
      <c r="A5" s="4" t="s">
        <v>3</v>
      </c>
      <c r="B5" s="3">
        <v>200</v>
      </c>
      <c r="C5" s="6">
        <v>10</v>
      </c>
    </row>
    <row r="6" spans="1:3" ht="18">
      <c r="A6" s="4" t="s">
        <v>4</v>
      </c>
      <c r="B6" s="3">
        <v>32</v>
      </c>
      <c r="C6" s="6">
        <v>2</v>
      </c>
    </row>
    <row r="7" spans="1:4" ht="18">
      <c r="A7" s="4" t="s">
        <v>5</v>
      </c>
      <c r="B7" s="5">
        <v>360</v>
      </c>
      <c r="C7" s="7">
        <v>10</v>
      </c>
      <c r="D7" s="3">
        <v>1</v>
      </c>
    </row>
    <row r="8" spans="1:4" ht="18">
      <c r="A8" s="4" t="s">
        <v>6</v>
      </c>
      <c r="B8" s="5">
        <v>80</v>
      </c>
      <c r="C8" s="7">
        <v>10</v>
      </c>
      <c r="D8" s="3">
        <v>1</v>
      </c>
    </row>
    <row r="9" spans="1:4" ht="18">
      <c r="A9" s="4" t="s">
        <v>14</v>
      </c>
      <c r="B9" s="9">
        <v>0.1</v>
      </c>
      <c r="C9" s="8">
        <v>0.05</v>
      </c>
      <c r="D9" s="3">
        <v>1</v>
      </c>
    </row>
    <row r="10" spans="1:4" ht="18">
      <c r="A10" s="4" t="s">
        <v>8</v>
      </c>
      <c r="B10" s="5">
        <v>0</v>
      </c>
      <c r="C10" s="7">
        <v>5</v>
      </c>
      <c r="D10" s="3">
        <v>1</v>
      </c>
    </row>
    <row r="11" spans="1:4" ht="18">
      <c r="A11" s="4" t="s">
        <v>7</v>
      </c>
      <c r="B11" s="5">
        <v>25</v>
      </c>
      <c r="C11" s="7">
        <v>5</v>
      </c>
      <c r="D11" s="3">
        <v>1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101" spans="1:2" ht="18">
      <c r="A101" s="1">
        <v>-104.7855453491211</v>
      </c>
      <c r="B101" s="1">
        <v>8</v>
      </c>
    </row>
    <row r="102" spans="1:2" ht="18">
      <c r="A102" s="1">
        <v>-104.7855453491211</v>
      </c>
      <c r="B102" s="1">
        <v>9</v>
      </c>
    </row>
    <row r="103" spans="1:2" ht="18">
      <c r="A103" s="1">
        <v>-101.0282974243164</v>
      </c>
      <c r="B103" s="1">
        <v>7</v>
      </c>
    </row>
    <row r="104" spans="1:2" ht="18">
      <c r="A104" s="1">
        <v>-101.0282974243164</v>
      </c>
      <c r="B104" s="1">
        <v>10</v>
      </c>
    </row>
    <row r="105" spans="1:2" ht="18">
      <c r="A105" s="1">
        <v>-93.69844818115234</v>
      </c>
      <c r="B105" s="1">
        <v>6</v>
      </c>
    </row>
    <row r="106" spans="1:2" ht="18">
      <c r="A106" s="1">
        <v>-93.69844818115234</v>
      </c>
      <c r="B106" s="1">
        <v>11</v>
      </c>
    </row>
    <row r="107" spans="1:2" ht="18">
      <c r="A107" s="1">
        <v>-82.99871826171875</v>
      </c>
      <c r="B107" s="1">
        <v>5</v>
      </c>
    </row>
    <row r="108" spans="1:2" ht="18">
      <c r="A108" s="1">
        <v>-82.99871826171875</v>
      </c>
      <c r="B108" s="1">
        <v>12</v>
      </c>
    </row>
    <row r="109" spans="1:2" ht="18">
      <c r="A109" s="1">
        <v>-69.45491790771484</v>
      </c>
      <c r="B109" s="1">
        <v>4</v>
      </c>
    </row>
    <row r="110" spans="1:2" ht="18">
      <c r="A110" s="1">
        <v>-69.45491790771484</v>
      </c>
      <c r="B110" s="1">
        <v>13</v>
      </c>
    </row>
    <row r="111" spans="1:2" ht="18">
      <c r="A111" s="1">
        <v>-53.44164276123047</v>
      </c>
      <c r="B111" s="1">
        <v>3</v>
      </c>
    </row>
    <row r="112" spans="1:2" ht="18">
      <c r="A112" s="1">
        <v>-53.44164276123047</v>
      </c>
      <c r="B112" s="1">
        <v>14</v>
      </c>
    </row>
    <row r="113" spans="1:2" ht="18">
      <c r="A113" s="1">
        <v>-35.745811462402344</v>
      </c>
      <c r="B113" s="1">
        <v>2</v>
      </c>
    </row>
    <row r="114" spans="1:2" ht="18">
      <c r="A114" s="1">
        <v>-35.745811462402344</v>
      </c>
      <c r="B114" s="1">
        <v>15</v>
      </c>
    </row>
    <row r="115" spans="1:2" ht="18">
      <c r="A115" s="1">
        <v>-16.856870651245117</v>
      </c>
      <c r="B115" s="1">
        <v>1</v>
      </c>
    </row>
    <row r="116" spans="1:2" ht="18">
      <c r="A116" s="1">
        <v>-16.856870651245117</v>
      </c>
      <c r="B116" s="1">
        <v>16</v>
      </c>
    </row>
    <row r="117" spans="1:2" ht="18">
      <c r="A117" s="1">
        <v>2.2969579696655273</v>
      </c>
      <c r="B117" s="1">
        <v>17</v>
      </c>
    </row>
    <row r="118" spans="1:2" ht="18">
      <c r="A118" s="1">
        <v>2.2969579696655273</v>
      </c>
      <c r="B118" s="1">
        <v>32</v>
      </c>
    </row>
    <row r="119" spans="1:2" ht="18">
      <c r="A119" s="1">
        <v>21.185901641845703</v>
      </c>
      <c r="B119" s="1">
        <v>18</v>
      </c>
    </row>
    <row r="120" spans="1:2" ht="18">
      <c r="A120" s="1">
        <v>21.185901641845703</v>
      </c>
      <c r="B120" s="1">
        <v>31</v>
      </c>
    </row>
    <row r="121" spans="1:2" ht="18">
      <c r="A121" s="1">
        <v>38.88172912597656</v>
      </c>
      <c r="B121" s="1">
        <v>30</v>
      </c>
    </row>
    <row r="122" spans="1:2" ht="18">
      <c r="A122" s="1">
        <v>38.88173294067383</v>
      </c>
      <c r="B122" s="1">
        <v>19</v>
      </c>
    </row>
    <row r="123" spans="1:2" ht="18">
      <c r="A123" s="1">
        <v>54.894996643066406</v>
      </c>
      <c r="B123" s="1">
        <v>20</v>
      </c>
    </row>
    <row r="124" spans="1:2" ht="18">
      <c r="A124" s="1">
        <v>54.89500045776367</v>
      </c>
      <c r="B124" s="1">
        <v>29</v>
      </c>
    </row>
    <row r="125" spans="1:2" ht="18">
      <c r="A125" s="1">
        <v>68.43880462646484</v>
      </c>
      <c r="B125" s="1">
        <v>21</v>
      </c>
    </row>
    <row r="126" spans="1:2" ht="18">
      <c r="A126" s="1">
        <v>68.43880462646484</v>
      </c>
      <c r="B126" s="1">
        <v>28</v>
      </c>
    </row>
    <row r="127" spans="1:2" ht="18">
      <c r="A127" s="1">
        <v>79.13853454589844</v>
      </c>
      <c r="B127" s="1">
        <v>22</v>
      </c>
    </row>
    <row r="128" spans="1:2" ht="18">
      <c r="A128" s="1">
        <v>79.13853454589844</v>
      </c>
      <c r="B128" s="1">
        <v>27</v>
      </c>
    </row>
    <row r="129" spans="1:2" ht="18">
      <c r="A129" s="1">
        <v>86.4683837890625</v>
      </c>
      <c r="B129" s="1">
        <v>23</v>
      </c>
    </row>
    <row r="130" spans="1:2" ht="18">
      <c r="A130" s="1">
        <v>86.4683837890625</v>
      </c>
      <c r="B130" s="1">
        <v>26</v>
      </c>
    </row>
    <row r="131" spans="1:2" ht="18">
      <c r="A131" s="1">
        <v>90.22562408447266</v>
      </c>
      <c r="B131" s="1">
        <v>24</v>
      </c>
    </row>
    <row r="132" spans="1:2" ht="18">
      <c r="A132" s="1">
        <v>90.22562408447266</v>
      </c>
      <c r="B132" s="1">
        <v>25</v>
      </c>
    </row>
    <row r="133" spans="1:2" ht="18">
      <c r="A133" s="1">
        <v>-88.83172607421875</v>
      </c>
      <c r="B133" s="1">
        <v>9</v>
      </c>
    </row>
    <row r="134" spans="1:2" ht="18">
      <c r="A134" s="1">
        <v>-88.83172607421875</v>
      </c>
      <c r="B134" s="1">
        <v>42</v>
      </c>
    </row>
    <row r="135" spans="1:2" ht="18">
      <c r="A135" s="1">
        <v>-84.28289794921875</v>
      </c>
      <c r="B135" s="1">
        <v>8</v>
      </c>
    </row>
    <row r="136" spans="1:2" ht="18">
      <c r="A136" s="1">
        <v>-84.28289794921875</v>
      </c>
      <c r="B136" s="1">
        <v>43</v>
      </c>
    </row>
    <row r="137" spans="1:2" ht="18">
      <c r="A137" s="1">
        <v>-79.50308227539062</v>
      </c>
      <c r="B137" s="1">
        <v>7</v>
      </c>
    </row>
    <row r="138" spans="1:2" ht="18">
      <c r="A138" s="1">
        <v>-79.50308227539062</v>
      </c>
      <c r="B138" s="1">
        <v>44</v>
      </c>
    </row>
    <row r="139" spans="1:2" ht="18">
      <c r="A139" s="1">
        <v>-74.67669677734375</v>
      </c>
      <c r="B139" s="1">
        <v>6</v>
      </c>
    </row>
    <row r="140" spans="1:2" ht="18">
      <c r="A140" s="1">
        <v>-74.67669677734375</v>
      </c>
      <c r="B140" s="1">
        <v>45</v>
      </c>
    </row>
    <row r="141" spans="1:2" ht="18">
      <c r="A141" s="1">
        <v>-69.65267181396484</v>
      </c>
      <c r="B141" s="1">
        <v>5</v>
      </c>
    </row>
    <row r="142" spans="1:2" ht="18">
      <c r="A142" s="1">
        <v>-69.65267181396484</v>
      </c>
      <c r="B142" s="1">
        <v>46</v>
      </c>
    </row>
    <row r="143" spans="1:2" ht="18">
      <c r="A143" s="1">
        <v>-64.62484741210938</v>
      </c>
      <c r="B143" s="1">
        <v>4</v>
      </c>
    </row>
    <row r="144" spans="1:2" ht="18">
      <c r="A144" s="1">
        <v>-64.62484741210938</v>
      </c>
      <c r="B144" s="1">
        <v>47</v>
      </c>
    </row>
    <row r="145" spans="1:2" ht="18">
      <c r="A145" s="1">
        <v>-59.43584060668945</v>
      </c>
      <c r="B145" s="1">
        <v>3</v>
      </c>
    </row>
    <row r="146" spans="1:2" ht="18">
      <c r="A146" s="1">
        <v>-59.43584060668945</v>
      </c>
      <c r="B146" s="1">
        <v>48</v>
      </c>
    </row>
    <row r="147" spans="1:2" ht="18">
      <c r="A147" s="1">
        <v>-54.28586196899414</v>
      </c>
      <c r="B147" s="1">
        <v>2</v>
      </c>
    </row>
    <row r="148" spans="1:2" ht="18">
      <c r="A148" s="1">
        <v>-54.28586196899414</v>
      </c>
      <c r="B148" s="1">
        <v>49</v>
      </c>
    </row>
    <row r="149" spans="1:2" ht="18">
      <c r="A149" s="1">
        <v>-49.013710021972656</v>
      </c>
      <c r="B149" s="1">
        <v>1</v>
      </c>
    </row>
    <row r="150" spans="1:2" ht="18">
      <c r="A150" s="1">
        <v>-49.013710021972656</v>
      </c>
      <c r="B150" s="1">
        <v>50</v>
      </c>
    </row>
    <row r="151" spans="1:2" ht="18">
      <c r="A151" s="1">
        <v>-43.82280349731445</v>
      </c>
      <c r="B151" s="1">
        <v>51</v>
      </c>
    </row>
    <row r="152" spans="1:2" ht="18">
      <c r="A152" s="1">
        <v>-43.82280349731445</v>
      </c>
      <c r="B152" s="1">
        <v>100</v>
      </c>
    </row>
    <row r="153" spans="1:2" ht="18">
      <c r="A153" s="1">
        <v>-38.550655364990234</v>
      </c>
      <c r="B153" s="1">
        <v>52</v>
      </c>
    </row>
    <row r="154" spans="1:2" ht="18">
      <c r="A154" s="1">
        <v>-38.550655364990234</v>
      </c>
      <c r="B154" s="1">
        <v>99</v>
      </c>
    </row>
    <row r="155" spans="1:2" ht="18">
      <c r="A155" s="1">
        <v>-33.40067672729492</v>
      </c>
      <c r="B155" s="1">
        <v>53</v>
      </c>
    </row>
    <row r="156" spans="1:2" ht="18">
      <c r="A156" s="1">
        <v>-33.40067672729492</v>
      </c>
      <c r="B156" s="1">
        <v>98</v>
      </c>
    </row>
    <row r="157" spans="1:2" ht="18">
      <c r="A157" s="1">
        <v>-28.211671829223633</v>
      </c>
      <c r="B157" s="1">
        <v>54</v>
      </c>
    </row>
    <row r="158" spans="1:2" ht="18">
      <c r="A158" s="1">
        <v>-28.211671829223633</v>
      </c>
      <c r="B158" s="1">
        <v>97</v>
      </c>
    </row>
    <row r="159" spans="1:2" ht="18">
      <c r="A159" s="1">
        <v>-23.18384552001953</v>
      </c>
      <c r="B159" s="1">
        <v>55</v>
      </c>
    </row>
    <row r="160" spans="1:2" ht="18">
      <c r="A160" s="1">
        <v>-23.18384552001953</v>
      </c>
      <c r="B160" s="1">
        <v>96</v>
      </c>
    </row>
    <row r="161" spans="1:2" ht="18">
      <c r="A161" s="1">
        <v>-18.159818649291992</v>
      </c>
      <c r="B161" s="1">
        <v>56</v>
      </c>
    </row>
    <row r="162" spans="1:2" ht="18">
      <c r="A162" s="1">
        <v>-18.159818649291992</v>
      </c>
      <c r="B162" s="1">
        <v>95</v>
      </c>
    </row>
    <row r="163" spans="1:2" ht="18">
      <c r="A163" s="1">
        <v>-13.333433151245117</v>
      </c>
      <c r="B163" s="1">
        <v>57</v>
      </c>
    </row>
    <row r="164" spans="1:2" ht="18">
      <c r="A164" s="1">
        <v>-13.333433151245117</v>
      </c>
      <c r="B164" s="1">
        <v>94</v>
      </c>
    </row>
    <row r="165" spans="1:2" ht="18">
      <c r="A165" s="1">
        <v>-8.553617477416992</v>
      </c>
      <c r="B165" s="1">
        <v>58</v>
      </c>
    </row>
    <row r="166" spans="1:2" ht="18">
      <c r="A166" s="1">
        <v>-8.553617477416992</v>
      </c>
      <c r="B166" s="1">
        <v>93</v>
      </c>
    </row>
    <row r="167" spans="1:2" ht="18">
      <c r="A167" s="1">
        <v>-4.004787921905518</v>
      </c>
      <c r="B167" s="1">
        <v>59</v>
      </c>
    </row>
    <row r="168" spans="1:2" ht="18">
      <c r="A168" s="1">
        <v>-4.004787921905518</v>
      </c>
      <c r="B168" s="1">
        <v>92</v>
      </c>
    </row>
    <row r="169" spans="1:2" ht="18">
      <c r="A169" s="1">
        <v>0.4554353952407837</v>
      </c>
      <c r="B169" s="1">
        <v>60</v>
      </c>
    </row>
    <row r="170" spans="1:2" ht="18">
      <c r="A170" s="1">
        <v>0.4554353952407837</v>
      </c>
      <c r="B170" s="1">
        <v>91</v>
      </c>
    </row>
    <row r="171" spans="1:2" ht="18">
      <c r="A171" s="1">
        <v>4.654969215393066</v>
      </c>
      <c r="B171" s="1">
        <v>61</v>
      </c>
    </row>
    <row r="172" spans="1:2" ht="18">
      <c r="A172" s="1">
        <v>4.654969215393066</v>
      </c>
      <c r="B172" s="1">
        <v>90</v>
      </c>
    </row>
    <row r="173" spans="1:2" ht="18">
      <c r="A173" s="1">
        <v>8.725261688232422</v>
      </c>
      <c r="B173" s="1">
        <v>62</v>
      </c>
    </row>
    <row r="174" spans="1:2" ht="18">
      <c r="A174" s="1">
        <v>8.725261688232422</v>
      </c>
      <c r="B174" s="1">
        <v>89</v>
      </c>
    </row>
    <row r="175" spans="1:2" ht="18">
      <c r="A175" s="1">
        <v>12.509271621704102</v>
      </c>
      <c r="B175" s="1">
        <v>63</v>
      </c>
    </row>
    <row r="176" spans="1:2" ht="18">
      <c r="A176" s="1">
        <v>12.509271621704102</v>
      </c>
      <c r="B176" s="1">
        <v>88</v>
      </c>
    </row>
    <row r="177" spans="1:2" ht="18">
      <c r="A177" s="1">
        <v>16.125442504882812</v>
      </c>
      <c r="B177" s="1">
        <v>64</v>
      </c>
    </row>
    <row r="178" spans="1:2" ht="18">
      <c r="A178" s="1">
        <v>16.125442504882812</v>
      </c>
      <c r="B178" s="1">
        <v>87</v>
      </c>
    </row>
    <row r="179" spans="1:2" ht="18">
      <c r="A179" s="1">
        <v>19.434253692626953</v>
      </c>
      <c r="B179" s="1">
        <v>65</v>
      </c>
    </row>
    <row r="180" spans="1:2" ht="18">
      <c r="A180" s="1">
        <v>19.434253692626953</v>
      </c>
      <c r="B180" s="1">
        <v>86</v>
      </c>
    </row>
    <row r="181" spans="1:2" ht="18">
      <c r="A181" s="1">
        <v>22.539276123046875</v>
      </c>
      <c r="B181" s="1">
        <v>66</v>
      </c>
    </row>
    <row r="182" spans="1:2" ht="18">
      <c r="A182" s="1">
        <v>22.539276123046875</v>
      </c>
      <c r="B182" s="1">
        <v>85</v>
      </c>
    </row>
    <row r="183" spans="1:2" ht="18">
      <c r="A183" s="1">
        <v>25.320703506469727</v>
      </c>
      <c r="B183" s="1">
        <v>67</v>
      </c>
    </row>
    <row r="184" spans="1:2" ht="18">
      <c r="A184" s="1">
        <v>25.320703506469727</v>
      </c>
      <c r="B184" s="1">
        <v>84</v>
      </c>
    </row>
    <row r="185" spans="1:2" ht="18">
      <c r="A185" s="1">
        <v>27.8656005859375</v>
      </c>
      <c r="B185" s="1">
        <v>68</v>
      </c>
    </row>
    <row r="186" spans="1:2" ht="18">
      <c r="A186" s="1">
        <v>27.8656005859375</v>
      </c>
      <c r="B186" s="1">
        <v>83</v>
      </c>
    </row>
    <row r="187" spans="1:2" ht="18">
      <c r="A187" s="1">
        <v>30.075782775878906</v>
      </c>
      <c r="B187" s="1">
        <v>69</v>
      </c>
    </row>
    <row r="188" spans="1:2" ht="18">
      <c r="A188" s="1">
        <v>30.075782775878906</v>
      </c>
      <c r="B188" s="1">
        <v>82</v>
      </c>
    </row>
    <row r="189" spans="1:2" ht="18">
      <c r="A189" s="1">
        <v>32.02042770385742</v>
      </c>
      <c r="B189" s="1">
        <v>70</v>
      </c>
    </row>
    <row r="190" spans="1:2" ht="18">
      <c r="A190" s="1">
        <v>32.02042770385742</v>
      </c>
      <c r="B190" s="1">
        <v>81</v>
      </c>
    </row>
    <row r="191" spans="1:2" ht="18">
      <c r="A191" s="1">
        <v>33.624507904052734</v>
      </c>
      <c r="B191" s="1">
        <v>71</v>
      </c>
    </row>
    <row r="192" spans="1:2" ht="18">
      <c r="A192" s="1">
        <v>33.624507904052734</v>
      </c>
      <c r="B192" s="1">
        <v>80</v>
      </c>
    </row>
    <row r="193" spans="1:2" ht="18">
      <c r="A193" s="1">
        <v>34.938232421875</v>
      </c>
      <c r="B193" s="1">
        <v>72</v>
      </c>
    </row>
    <row r="194" spans="1:2" ht="18">
      <c r="A194" s="1">
        <v>34.938232421875</v>
      </c>
      <c r="B194" s="1">
        <v>79</v>
      </c>
    </row>
    <row r="195" spans="1:2" ht="18">
      <c r="A195" s="1">
        <v>35.910911560058594</v>
      </c>
      <c r="B195" s="1">
        <v>73</v>
      </c>
    </row>
    <row r="196" spans="1:2" ht="18">
      <c r="A196" s="1">
        <v>35.910911560058594</v>
      </c>
      <c r="B196" s="1">
        <v>78</v>
      </c>
    </row>
    <row r="197" spans="1:2" ht="18">
      <c r="A197" s="1">
        <v>36.57299041748047</v>
      </c>
      <c r="B197" s="1">
        <v>74</v>
      </c>
    </row>
    <row r="198" spans="1:2" ht="18">
      <c r="A198" s="1">
        <v>36.57299041748047</v>
      </c>
      <c r="B198" s="1">
        <v>77</v>
      </c>
    </row>
    <row r="199" spans="1:2" ht="18">
      <c r="A199" s="1">
        <v>36.89893341064453</v>
      </c>
      <c r="B199" s="1">
        <v>75</v>
      </c>
    </row>
    <row r="200" spans="1:2" ht="18">
      <c r="A200" s="1">
        <v>36.89893341064453</v>
      </c>
      <c r="B200" s="1">
        <v>76</v>
      </c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J31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3" width="11.421875" style="1" customWidth="1"/>
    <col min="4" max="4" width="27.00390625" style="1" customWidth="1"/>
    <col min="5" max="5" width="12.421875" style="1" bestFit="1" customWidth="1"/>
    <col min="6" max="6" width="13.8515625" style="1" customWidth="1"/>
    <col min="7" max="7" width="8.57421875" style="1" customWidth="1"/>
    <col min="8" max="8" width="11.421875" style="1" customWidth="1"/>
    <col min="9" max="9" width="14.00390625" style="1" bestFit="1" customWidth="1"/>
    <col min="10" max="16384" width="11.421875" style="1" customWidth="1"/>
  </cols>
  <sheetData>
    <row r="1" spans="1:4" ht="24.75" customHeight="1">
      <c r="A1" s="11" t="s">
        <v>10</v>
      </c>
      <c r="B1" s="11"/>
      <c r="C1" s="11"/>
      <c r="D1" s="11"/>
    </row>
    <row r="8" ht="12.75"/>
    <row r="9" ht="12.75"/>
    <row r="10" ht="12.75"/>
    <row r="11" ht="12.75"/>
    <row r="13" ht="12.75"/>
    <row r="14" ht="12.75"/>
    <row r="15" ht="12.75"/>
    <row r="16" ht="12.75"/>
    <row r="17" ht="12.75"/>
    <row r="20" spans="5:10" ht="18" customHeight="1">
      <c r="E20" s="1">
        <f>2*J20*SIN(PI()/J24)</f>
        <v>114.80502970952693</v>
      </c>
      <c r="F20" s="1">
        <f>E20*J24</f>
        <v>918.4402376762155</v>
      </c>
      <c r="I20" s="1" t="s">
        <v>11</v>
      </c>
      <c r="J20" s="1">
        <v>150</v>
      </c>
    </row>
    <row r="21" ht="18" customHeight="1"/>
    <row r="22" spans="5:10" ht="18" customHeight="1">
      <c r="E22" s="1">
        <f>2*J20*SIN(RADIANS(J22))*SIN(2*PI()/J24)</f>
        <v>212.13203435596424</v>
      </c>
      <c r="F22" s="1">
        <f>J20*2*PI()</f>
        <v>942.4777960769379</v>
      </c>
      <c r="I22" s="1" t="s">
        <v>12</v>
      </c>
      <c r="J22" s="1">
        <v>90</v>
      </c>
    </row>
    <row r="23" ht="18" customHeight="1"/>
    <row r="24" spans="5:10" ht="18" customHeight="1">
      <c r="E24" s="1">
        <f>SQRT(E20^2-(E22/2)^2)</f>
        <v>43.933982822017896</v>
      </c>
      <c r="I24" s="1" t="s">
        <v>13</v>
      </c>
      <c r="J24" s="1">
        <v>8</v>
      </c>
    </row>
    <row r="25" ht="18" customHeight="1"/>
    <row r="26" spans="5:6" ht="18" customHeight="1">
      <c r="E26" s="1">
        <f>SQRT(J20^2-(E22/2)^2)</f>
        <v>106.06601717798213</v>
      </c>
      <c r="F26" s="1">
        <f>E26+E24</f>
        <v>150.00000000000003</v>
      </c>
    </row>
    <row r="27" ht="18" customHeight="1"/>
    <row r="28" ht="18" customHeight="1">
      <c r="E28" s="1">
        <f>J20^2+E26^2-E24^2</f>
        <v>31819.805153394635</v>
      </c>
    </row>
    <row r="29" ht="12.75">
      <c r="E29" s="1">
        <f>2*J20*E26</f>
        <v>31819.80515339464</v>
      </c>
    </row>
    <row r="30" ht="12.75">
      <c r="E30" s="1">
        <f>E28/E29</f>
        <v>0.9999999999999999</v>
      </c>
    </row>
    <row r="31" ht="12.75">
      <c r="E31" s="10">
        <f>ACOS(E30)/PI()*180</f>
        <v>8.537736462515939E-07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9"/>
  <drawing r:id="rId8"/>
  <legacyDrawing r:id="rId7"/>
  <oleObjects>
    <oleObject progId="Equation.3" shapeId="1096664" r:id="rId1"/>
    <oleObject progId="Equation.3" shapeId="1147760" r:id="rId2"/>
    <oleObject progId="Equation.3" shapeId="1166196" r:id="rId3"/>
    <oleObject progId="Equation.3" shapeId="1174804" r:id="rId4"/>
    <oleObject progId="Equation.3" shapeId="1178781" r:id="rId5"/>
    <oleObject progId="Equation.3" shapeId="1201453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6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9</v>
      </c>
    </row>
    <row r="3" spans="1:5" ht="12.75">
      <c r="A3">
        <v>1</v>
      </c>
      <c r="B3">
        <v>0</v>
      </c>
      <c r="C3">
        <v>190</v>
      </c>
      <c r="D3">
        <v>1</v>
      </c>
      <c r="E3">
        <v>0</v>
      </c>
    </row>
    <row r="4" spans="2:5" ht="12.75">
      <c r="B4">
        <v>1</v>
      </c>
      <c r="C4">
        <v>190</v>
      </c>
      <c r="D4">
        <v>0</v>
      </c>
      <c r="E4">
        <v>0</v>
      </c>
    </row>
    <row r="5" spans="2:5" ht="12.75">
      <c r="B5">
        <v>2</v>
      </c>
      <c r="C5">
        <v>134.3502960205078</v>
      </c>
      <c r="D5">
        <v>0</v>
      </c>
      <c r="E5">
        <v>-134.3502960205078</v>
      </c>
    </row>
    <row r="6" spans="2:5" ht="12.75">
      <c r="B6">
        <v>3</v>
      </c>
      <c r="C6">
        <v>0</v>
      </c>
      <c r="D6">
        <v>0</v>
      </c>
      <c r="E6">
        <v>0</v>
      </c>
    </row>
    <row r="7" spans="1:5" ht="12.75">
      <c r="A7">
        <v>2</v>
      </c>
      <c r="B7">
        <v>0</v>
      </c>
      <c r="C7">
        <v>134.3502960205078</v>
      </c>
      <c r="D7">
        <v>1</v>
      </c>
      <c r="E7">
        <v>-134.3502960205078</v>
      </c>
    </row>
    <row r="8" spans="2:5" ht="12.75">
      <c r="B8">
        <v>1</v>
      </c>
      <c r="C8">
        <v>134.3502960205078</v>
      </c>
      <c r="D8">
        <v>0</v>
      </c>
      <c r="E8">
        <v>-134.3502960205078</v>
      </c>
    </row>
    <row r="9" spans="2:5" ht="12.75">
      <c r="B9">
        <v>2</v>
      </c>
      <c r="C9">
        <v>3.069530849116042E-13</v>
      </c>
      <c r="D9">
        <v>0</v>
      </c>
      <c r="E9">
        <v>-190</v>
      </c>
    </row>
    <row r="10" spans="2:5" ht="12.75">
      <c r="B10">
        <v>3</v>
      </c>
      <c r="C10">
        <v>0</v>
      </c>
      <c r="D10">
        <v>0</v>
      </c>
      <c r="E10">
        <v>0</v>
      </c>
    </row>
    <row r="11" spans="1:5" ht="12.75">
      <c r="A11">
        <v>3</v>
      </c>
      <c r="B11">
        <v>0</v>
      </c>
      <c r="C11">
        <v>3.069530849116042E-13</v>
      </c>
      <c r="D11">
        <v>1</v>
      </c>
      <c r="E11">
        <v>-190</v>
      </c>
    </row>
    <row r="12" spans="2:5" ht="12.75">
      <c r="B12">
        <v>1</v>
      </c>
      <c r="C12">
        <v>3.069530849116042E-13</v>
      </c>
      <c r="D12">
        <v>0</v>
      </c>
      <c r="E12">
        <v>-190</v>
      </c>
    </row>
    <row r="13" spans="2:5" ht="12.75">
      <c r="B13">
        <v>2</v>
      </c>
      <c r="C13">
        <v>-134.3502960205078</v>
      </c>
      <c r="D13">
        <v>0</v>
      </c>
      <c r="E13">
        <v>-134.3502960205078</v>
      </c>
    </row>
    <row r="14" spans="2:5" ht="12.75">
      <c r="B14">
        <v>3</v>
      </c>
      <c r="C14">
        <v>0</v>
      </c>
      <c r="D14">
        <v>0</v>
      </c>
      <c r="E14">
        <v>0</v>
      </c>
    </row>
    <row r="15" spans="1:5" ht="12.75">
      <c r="A15">
        <v>4</v>
      </c>
      <c r="B15">
        <v>0</v>
      </c>
      <c r="C15">
        <v>-134.3502960205078</v>
      </c>
      <c r="D15">
        <v>1</v>
      </c>
      <c r="E15">
        <v>-134.3502960205078</v>
      </c>
    </row>
    <row r="16" spans="2:5" ht="12.75">
      <c r="B16">
        <v>1</v>
      </c>
      <c r="C16">
        <v>-134.3502960205078</v>
      </c>
      <c r="D16">
        <v>0</v>
      </c>
      <c r="E16">
        <v>-134.3502960205078</v>
      </c>
    </row>
    <row r="17" spans="2:5" ht="12.75">
      <c r="B17">
        <v>2</v>
      </c>
      <c r="C17">
        <v>-190</v>
      </c>
      <c r="D17">
        <v>0</v>
      </c>
      <c r="E17">
        <v>-6.139061698232084E-13</v>
      </c>
    </row>
    <row r="18" spans="2:5" ht="12.75">
      <c r="B18">
        <v>3</v>
      </c>
      <c r="C18">
        <v>0</v>
      </c>
      <c r="D18">
        <v>0</v>
      </c>
      <c r="E18">
        <v>0</v>
      </c>
    </row>
    <row r="19" spans="1:5" ht="12.75">
      <c r="A19">
        <v>5</v>
      </c>
      <c r="B19">
        <v>0</v>
      </c>
      <c r="C19">
        <v>-190</v>
      </c>
      <c r="D19">
        <v>1</v>
      </c>
      <c r="E19">
        <v>-6.139061698232084E-13</v>
      </c>
    </row>
    <row r="20" spans="2:5" ht="12.75">
      <c r="B20">
        <v>1</v>
      </c>
      <c r="C20">
        <v>-190</v>
      </c>
      <c r="D20">
        <v>0</v>
      </c>
      <c r="E20">
        <v>-6.139061698232084E-13</v>
      </c>
    </row>
    <row r="21" spans="2:5" ht="12.75">
      <c r="B21">
        <v>2</v>
      </c>
      <c r="C21">
        <v>-134.3502960205078</v>
      </c>
      <c r="D21">
        <v>0</v>
      </c>
      <c r="E21">
        <v>134.3502960205078</v>
      </c>
    </row>
    <row r="22" spans="2:5" ht="12.75">
      <c r="B22">
        <v>3</v>
      </c>
      <c r="C22">
        <v>0</v>
      </c>
      <c r="D22">
        <v>0</v>
      </c>
      <c r="E22">
        <v>0</v>
      </c>
    </row>
    <row r="23" spans="1:5" ht="12.75">
      <c r="A23">
        <v>6</v>
      </c>
      <c r="B23">
        <v>0</v>
      </c>
      <c r="C23">
        <v>-134.3502960205078</v>
      </c>
      <c r="D23">
        <v>1</v>
      </c>
      <c r="E23">
        <v>134.3502960205078</v>
      </c>
    </row>
    <row r="24" spans="2:5" ht="12.75">
      <c r="B24">
        <v>1</v>
      </c>
      <c r="C24">
        <v>-134.3502960205078</v>
      </c>
      <c r="D24">
        <v>0</v>
      </c>
      <c r="E24">
        <v>134.3502960205078</v>
      </c>
    </row>
    <row r="25" spans="2:5" ht="12.75">
      <c r="B25">
        <v>2</v>
      </c>
      <c r="C25">
        <v>-8.786707797990567E-13</v>
      </c>
      <c r="D25">
        <v>0</v>
      </c>
      <c r="E25">
        <v>190</v>
      </c>
    </row>
    <row r="26" spans="2:5" ht="12.75">
      <c r="B26">
        <v>3</v>
      </c>
      <c r="C26">
        <v>0</v>
      </c>
      <c r="D26">
        <v>0</v>
      </c>
      <c r="E26">
        <v>0</v>
      </c>
    </row>
    <row r="27" spans="1:5" ht="12.75">
      <c r="A27">
        <v>7</v>
      </c>
      <c r="B27">
        <v>0</v>
      </c>
      <c r="C27">
        <v>-8.786707797990567E-13</v>
      </c>
      <c r="D27">
        <v>1</v>
      </c>
      <c r="E27">
        <v>190</v>
      </c>
    </row>
    <row r="28" spans="2:5" ht="12.75">
      <c r="B28">
        <v>1</v>
      </c>
      <c r="C28">
        <v>-8.786707797990567E-13</v>
      </c>
      <c r="D28">
        <v>0</v>
      </c>
      <c r="E28">
        <v>190</v>
      </c>
    </row>
    <row r="29" spans="2:5" ht="12.75">
      <c r="B29">
        <v>2</v>
      </c>
      <c r="C29">
        <v>134.3502960205078</v>
      </c>
      <c r="D29">
        <v>0</v>
      </c>
      <c r="E29">
        <v>134.3502960205078</v>
      </c>
    </row>
    <row r="30" spans="2:5" ht="12.75">
      <c r="B30">
        <v>3</v>
      </c>
      <c r="C30">
        <v>0</v>
      </c>
      <c r="D30">
        <v>0</v>
      </c>
      <c r="E30">
        <v>0</v>
      </c>
    </row>
    <row r="31" spans="1:5" ht="12.75">
      <c r="A31">
        <v>8</v>
      </c>
      <c r="B31">
        <v>0</v>
      </c>
      <c r="C31">
        <v>134.3502960205078</v>
      </c>
      <c r="D31">
        <v>1</v>
      </c>
      <c r="E31">
        <v>134.3502960205078</v>
      </c>
    </row>
    <row r="32" spans="2:5" ht="12.75">
      <c r="B32">
        <v>1</v>
      </c>
      <c r="C32">
        <v>134.3502960205078</v>
      </c>
      <c r="D32">
        <v>0</v>
      </c>
      <c r="E32">
        <v>134.3502960205078</v>
      </c>
    </row>
    <row r="33" spans="2:5" ht="12.75">
      <c r="B33">
        <v>2</v>
      </c>
      <c r="C33">
        <v>190</v>
      </c>
      <c r="D33">
        <v>0</v>
      </c>
      <c r="E33">
        <v>1.2278123396464169E-12</v>
      </c>
    </row>
    <row r="34" spans="2:5" ht="12.75">
      <c r="B34">
        <v>3</v>
      </c>
      <c r="C34">
        <v>0</v>
      </c>
      <c r="D34">
        <v>0</v>
      </c>
      <c r="E34">
        <v>0</v>
      </c>
    </row>
    <row r="35" spans="1:5" ht="12.75">
      <c r="A35">
        <v>9</v>
      </c>
      <c r="B35">
        <v>0</v>
      </c>
      <c r="C35">
        <v>41.719940185546875</v>
      </c>
      <c r="D35">
        <v>125.04386901855469</v>
      </c>
      <c r="E35">
        <v>63.295223236083984</v>
      </c>
    </row>
    <row r="36" spans="2:5" ht="12.75">
      <c r="B36">
        <v>1</v>
      </c>
      <c r="C36">
        <v>41.969295501708984</v>
      </c>
      <c r="D36">
        <v>124.53546142578125</v>
      </c>
      <c r="E36">
        <v>64.11944580078125</v>
      </c>
    </row>
    <row r="37" spans="2:5" ht="12.75">
      <c r="B37">
        <v>2</v>
      </c>
      <c r="C37">
        <v>108.69166564941406</v>
      </c>
      <c r="D37">
        <v>93.3905258178711</v>
      </c>
      <c r="E37">
        <v>24.722904205322266</v>
      </c>
    </row>
    <row r="38" spans="2:5" ht="12.75">
      <c r="B38">
        <v>3</v>
      </c>
      <c r="C38">
        <v>0</v>
      </c>
      <c r="D38">
        <v>0</v>
      </c>
      <c r="E38">
        <v>0</v>
      </c>
    </row>
    <row r="39" spans="1:5" ht="12.75">
      <c r="A39">
        <v>10</v>
      </c>
      <c r="B39">
        <v>0</v>
      </c>
      <c r="C39">
        <v>108.32492065429688</v>
      </c>
      <c r="D39">
        <v>94.0027847290039</v>
      </c>
      <c r="E39">
        <v>24.0224552154541</v>
      </c>
    </row>
    <row r="40" spans="2:5" ht="12.75">
      <c r="B40">
        <v>1</v>
      </c>
      <c r="C40">
        <v>108.69166564941406</v>
      </c>
      <c r="D40">
        <v>93.3905258178711</v>
      </c>
      <c r="E40">
        <v>24.722904205322266</v>
      </c>
    </row>
    <row r="41" spans="2:5" ht="12.75">
      <c r="B41">
        <v>2</v>
      </c>
      <c r="C41">
        <v>135.81549072265625</v>
      </c>
      <c r="D41">
        <v>41.50774383544922</v>
      </c>
      <c r="E41">
        <v>-34.829132080078125</v>
      </c>
    </row>
    <row r="42" spans="2:5" ht="12.75">
      <c r="B42">
        <v>3</v>
      </c>
      <c r="C42">
        <v>0</v>
      </c>
      <c r="D42">
        <v>0</v>
      </c>
      <c r="E42">
        <v>0</v>
      </c>
    </row>
    <row r="43" spans="1:5" ht="12.75">
      <c r="A43">
        <v>11</v>
      </c>
      <c r="B43">
        <v>0</v>
      </c>
      <c r="C43">
        <v>-178.79283142089844</v>
      </c>
      <c r="D43">
        <v>45.94228744506836</v>
      </c>
      <c r="E43">
        <v>44.982608795166016</v>
      </c>
    </row>
    <row r="44" spans="2:5" ht="12.75">
      <c r="B44">
        <v>1</v>
      </c>
      <c r="C44">
        <v>-178.54161071777344</v>
      </c>
      <c r="D44">
        <v>45.95050811767578</v>
      </c>
      <c r="E44">
        <v>45.95050811767578</v>
      </c>
    </row>
    <row r="45" spans="2:5" ht="12.75">
      <c r="B45">
        <v>2</v>
      </c>
      <c r="C45">
        <v>-99.05342102050781</v>
      </c>
      <c r="D45">
        <v>103.53135681152344</v>
      </c>
      <c r="E45">
        <v>24.830781936645508</v>
      </c>
    </row>
    <row r="46" spans="2:5" ht="12.75">
      <c r="B46">
        <v>3</v>
      </c>
      <c r="C46">
        <v>0</v>
      </c>
      <c r="D46">
        <v>0</v>
      </c>
      <c r="E46">
        <v>0</v>
      </c>
    </row>
    <row r="47" spans="1:5" ht="12.75">
      <c r="A47">
        <v>12</v>
      </c>
      <c r="B47">
        <v>0</v>
      </c>
      <c r="C47">
        <v>-98.38773345947266</v>
      </c>
      <c r="D47">
        <v>104.23069763183594</v>
      </c>
      <c r="E47">
        <v>24.570436477661133</v>
      </c>
    </row>
    <row r="48" spans="2:5" ht="12.75">
      <c r="B48">
        <v>1</v>
      </c>
      <c r="C48">
        <v>-99.05342102050781</v>
      </c>
      <c r="D48">
        <v>103.53135681152344</v>
      </c>
      <c r="E48">
        <v>24.830781936645508</v>
      </c>
    </row>
    <row r="49" spans="2:5" ht="12.75">
      <c r="B49">
        <v>2</v>
      </c>
      <c r="C49">
        <v>-80.29747772216797</v>
      </c>
      <c r="D49">
        <v>121.7627182006836</v>
      </c>
      <c r="E49">
        <v>121.7627182006836</v>
      </c>
    </row>
    <row r="50" spans="2:5" ht="12.75">
      <c r="B50">
        <v>3</v>
      </c>
      <c r="C50">
        <v>0</v>
      </c>
      <c r="D50">
        <v>0</v>
      </c>
      <c r="E50">
        <v>0</v>
      </c>
    </row>
    <row r="51" spans="1:5" ht="12.75">
      <c r="A51">
        <v>13</v>
      </c>
      <c r="B51">
        <v>0</v>
      </c>
      <c r="C51">
        <v>-80.96316528320312</v>
      </c>
      <c r="D51">
        <v>122.0230484008789</v>
      </c>
      <c r="E51">
        <v>121.0633773803711</v>
      </c>
    </row>
    <row r="52" spans="2:5" ht="12.75">
      <c r="B52">
        <v>1</v>
      </c>
      <c r="C52">
        <v>-80.29747772216797</v>
      </c>
      <c r="D52">
        <v>121.7627182006836</v>
      </c>
      <c r="E52">
        <v>121.7627182006836</v>
      </c>
    </row>
    <row r="53" spans="2:5" ht="12.75">
      <c r="B53">
        <v>2</v>
      </c>
      <c r="C53">
        <v>-5.860278606414795</v>
      </c>
      <c r="D53">
        <v>134.25987243652344</v>
      </c>
      <c r="E53">
        <v>55.55929183959961</v>
      </c>
    </row>
    <row r="54" spans="2:5" ht="12.75">
      <c r="B54">
        <v>3</v>
      </c>
      <c r="C54">
        <v>0</v>
      </c>
      <c r="D54">
        <v>0</v>
      </c>
      <c r="E54">
        <v>0</v>
      </c>
    </row>
    <row r="55" spans="1:5" ht="12.75">
      <c r="A55">
        <v>14</v>
      </c>
      <c r="B55">
        <v>0</v>
      </c>
      <c r="C55">
        <v>-5.170065879821777</v>
      </c>
      <c r="D55">
        <v>134.56207275390625</v>
      </c>
      <c r="E55">
        <v>54.90180969238281</v>
      </c>
    </row>
    <row r="56" spans="2:5" ht="12.75">
      <c r="B56">
        <v>1</v>
      </c>
      <c r="C56">
        <v>-5.860278606414795</v>
      </c>
      <c r="D56">
        <v>134.25987243652344</v>
      </c>
      <c r="E56">
        <v>55.55929183959961</v>
      </c>
    </row>
    <row r="57" spans="2:5" ht="12.75">
      <c r="B57">
        <v>2</v>
      </c>
      <c r="C57">
        <v>64.98383331298828</v>
      </c>
      <c r="D57">
        <v>126.24798583984375</v>
      </c>
      <c r="E57">
        <v>126.24798583984375</v>
      </c>
    </row>
    <row r="58" spans="2:5" ht="12.75">
      <c r="B58">
        <v>3</v>
      </c>
      <c r="C58">
        <v>0</v>
      </c>
      <c r="D58">
        <v>0</v>
      </c>
      <c r="E58">
        <v>0</v>
      </c>
    </row>
    <row r="59" spans="1:5" ht="12.75">
      <c r="A59">
        <v>15</v>
      </c>
      <c r="B59">
        <v>0</v>
      </c>
      <c r="C59">
        <v>64.29361724853516</v>
      </c>
      <c r="D59">
        <v>126.90545654296875</v>
      </c>
      <c r="E59">
        <v>125.9457778930664</v>
      </c>
    </row>
    <row r="60" spans="2:5" ht="12.75">
      <c r="B60">
        <v>1</v>
      </c>
      <c r="C60">
        <v>64.98383331298828</v>
      </c>
      <c r="D60">
        <v>126.24798583984375</v>
      </c>
      <c r="E60">
        <v>126.24798583984375</v>
      </c>
    </row>
    <row r="61" spans="2:5" ht="12.75">
      <c r="B61">
        <v>2</v>
      </c>
      <c r="C61">
        <v>90.76573944091797</v>
      </c>
      <c r="D61">
        <v>109.39163970947266</v>
      </c>
      <c r="E61">
        <v>30.691055297851562</v>
      </c>
    </row>
    <row r="62" spans="2:5" ht="12.75">
      <c r="B62">
        <v>3</v>
      </c>
      <c r="C62">
        <v>0</v>
      </c>
      <c r="D62">
        <v>0</v>
      </c>
      <c r="E62">
        <v>0</v>
      </c>
    </row>
    <row r="63" spans="1:5" ht="12.75">
      <c r="A63">
        <v>16</v>
      </c>
      <c r="B63">
        <v>0</v>
      </c>
      <c r="C63">
        <v>91.07615661621094</v>
      </c>
      <c r="D63">
        <v>109.40076446533203</v>
      </c>
      <c r="E63">
        <v>29.74049949645996</v>
      </c>
    </row>
    <row r="64" spans="2:5" ht="12.75">
      <c r="B64">
        <v>1</v>
      </c>
      <c r="C64">
        <v>90.76573944091797</v>
      </c>
      <c r="D64">
        <v>109.39163970947266</v>
      </c>
      <c r="E64">
        <v>30.691055297851562</v>
      </c>
    </row>
    <row r="65" spans="2:5" ht="12.75">
      <c r="B65">
        <v>2</v>
      </c>
      <c r="C65">
        <v>172.198486328125</v>
      </c>
      <c r="D65">
        <v>56.77888488769531</v>
      </c>
      <c r="E65">
        <v>56.77888488769531</v>
      </c>
    </row>
    <row r="66" spans="2:5" ht="12.75">
      <c r="B66">
        <v>3</v>
      </c>
      <c r="C66">
        <v>0</v>
      </c>
      <c r="D66">
        <v>0</v>
      </c>
      <c r="E66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dep02818</dc:creator>
  <cp:keywords/>
  <dc:description/>
  <cp:lastModifiedBy>Baumer, Franz</cp:lastModifiedBy>
  <dcterms:created xsi:type="dcterms:W3CDTF">2008-12-11T07:05:07Z</dcterms:created>
  <dcterms:modified xsi:type="dcterms:W3CDTF">2021-11-20T22:54:22Z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